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Blan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<sst xmlns="http://schemas.openxmlformats.org/spreadsheetml/2006/main" count="34" uniqueCount="23">
  <si>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Fwd =</t>
  </si>
  <si>
    <t>Aft=</t>
  </si>
  <si>
    <t>Mean=</t>
  </si>
  <si>
    <t>DRAFT</t>
  </si>
  <si>
    <t>LCF (Xf) =</t>
  </si>
  <si>
    <t>Cargo (Xp)=</t>
  </si>
  <si>
    <t>q =</t>
  </si>
  <si>
    <t>Xf'=(LCF-40,5)</t>
  </si>
  <si>
    <t>Xp' =(Cargo-40,5)</t>
  </si>
  <si>
    <t>Fwd Corrtd=</t>
  </si>
  <si>
    <t>Cargo P =</t>
  </si>
  <si>
    <t>m</t>
  </si>
  <si>
    <t>tn</t>
  </si>
  <si>
    <t>t/cm</t>
  </si>
  <si>
    <t>Mdif</t>
  </si>
  <si>
    <t>Aft Corrtd=</t>
  </si>
  <si>
    <t>Draft correction due to cargo loading in the hold (fwd/aft)</t>
  </si>
  <si>
    <t>Weight of the cargo</t>
  </si>
  <si>
    <t>Formula</t>
  </si>
  <si>
    <t>Longitudial coord. of cargo loaded (from the sketch)</t>
  </si>
  <si>
    <t>Trimming moment (from the tables - interpolation)</t>
  </si>
  <si>
    <t>TPC  (from the tables)</t>
  </si>
  <si>
    <t>LCF ( from the tables)</t>
  </si>
</sst>
</file>

<file path=xl/styles.xml><?xml version="1.0" encoding="utf-8"?>
<styleSheet xmlns="http://schemas.openxmlformats.org/spreadsheetml/2006/main">
  <numFmts count="13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</numFmts>
  <fonts count="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8" fontId="0" fillId="2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17.421875" style="0" customWidth="1"/>
    <col min="3" max="3" width="9.57421875" style="0" bestFit="1" customWidth="1"/>
    <col min="4" max="4" width="5.7109375" style="0" customWidth="1"/>
    <col min="5" max="5" width="46.28125" style="0" customWidth="1"/>
  </cols>
  <sheetData>
    <row r="1" ht="20.25">
      <c r="A1" s="4" t="s">
        <v>16</v>
      </c>
    </row>
    <row r="3" ht="12.75">
      <c r="B3" s="5" t="s">
        <v>3</v>
      </c>
    </row>
    <row r="4" spans="2:4" ht="12.75">
      <c r="B4" s="8" t="s">
        <v>0</v>
      </c>
      <c r="C4" s="9">
        <v>5.4</v>
      </c>
      <c r="D4" s="10" t="s">
        <v>11</v>
      </c>
    </row>
    <row r="5" spans="2:4" ht="12.75">
      <c r="B5" s="8" t="s">
        <v>1</v>
      </c>
      <c r="C5" s="9">
        <v>5.8</v>
      </c>
      <c r="D5" s="10" t="s">
        <v>11</v>
      </c>
    </row>
    <row r="6" spans="2:4" ht="12.75">
      <c r="B6" s="8" t="s">
        <v>2</v>
      </c>
      <c r="C6" s="9">
        <f>(C4+C5)/2</f>
        <v>5.6</v>
      </c>
      <c r="D6" s="10" t="s">
        <v>11</v>
      </c>
    </row>
    <row r="7" spans="2:3" ht="6.75" customHeight="1">
      <c r="B7" s="1"/>
      <c r="C7" s="2"/>
    </row>
    <row r="8" spans="2:5" ht="12.75">
      <c r="B8" s="8" t="s">
        <v>6</v>
      </c>
      <c r="C8" s="10">
        <v>10.14</v>
      </c>
      <c r="D8" s="10" t="s">
        <v>13</v>
      </c>
      <c r="E8" t="s">
        <v>21</v>
      </c>
    </row>
    <row r="9" ht="7.5" customHeight="1">
      <c r="B9" s="1"/>
    </row>
    <row r="10" spans="2:5" ht="12.75">
      <c r="B10" s="8" t="s">
        <v>10</v>
      </c>
      <c r="C10" s="10">
        <v>75</v>
      </c>
      <c r="D10" s="10" t="s">
        <v>12</v>
      </c>
      <c r="E10" t="s">
        <v>17</v>
      </c>
    </row>
    <row r="11" spans="2:5" ht="12.75">
      <c r="B11" s="8" t="s">
        <v>5</v>
      </c>
      <c r="C11" s="11">
        <v>50</v>
      </c>
      <c r="D11" s="10" t="s">
        <v>11</v>
      </c>
      <c r="E11" t="s">
        <v>19</v>
      </c>
    </row>
    <row r="12" spans="2:5" ht="12.75">
      <c r="B12" s="8" t="s">
        <v>8</v>
      </c>
      <c r="C12" s="12">
        <f>C11-40.5</f>
        <v>9.5</v>
      </c>
      <c r="D12" s="10" t="s">
        <v>11</v>
      </c>
      <c r="E12" t="s">
        <v>18</v>
      </c>
    </row>
    <row r="13" spans="2:3" ht="12.75">
      <c r="B13" s="1"/>
      <c r="C13" s="3"/>
    </row>
    <row r="14" spans="2:5" ht="12.75">
      <c r="B14" s="8" t="s">
        <v>4</v>
      </c>
      <c r="C14" s="10">
        <v>40.84</v>
      </c>
      <c r="D14" s="10" t="s">
        <v>11</v>
      </c>
      <c r="E14" t="s">
        <v>22</v>
      </c>
    </row>
    <row r="15" spans="2:5" ht="12.75">
      <c r="B15" s="8" t="s">
        <v>7</v>
      </c>
      <c r="C15" s="13">
        <f>C14-40.5</f>
        <v>0.3400000000000034</v>
      </c>
      <c r="D15" s="10" t="s">
        <v>11</v>
      </c>
      <c r="E15" t="s">
        <v>18</v>
      </c>
    </row>
    <row r="16" spans="2:5" ht="12.75">
      <c r="B16" s="8" t="s">
        <v>14</v>
      </c>
      <c r="C16" s="10">
        <v>53.8</v>
      </c>
      <c r="D16" s="10"/>
      <c r="E16" t="s">
        <v>20</v>
      </c>
    </row>
    <row r="18" spans="2:5" ht="12.75">
      <c r="B18" s="8" t="s">
        <v>9</v>
      </c>
      <c r="C18" s="6">
        <f>C4+(C10/(100*C8))+(0.5-(C15/81))*((C10*(C12-C15))/(100*C16))</f>
        <v>5.5372760762786495</v>
      </c>
      <c r="D18" s="10" t="s">
        <v>11</v>
      </c>
      <c r="E18" t="s">
        <v>18</v>
      </c>
    </row>
    <row r="19" spans="2:5" ht="12.75">
      <c r="B19" s="8" t="s">
        <v>15</v>
      </c>
      <c r="C19" s="7">
        <f>C5+(C10/(100*C8))-(0.5+(C15/81))*((C10*(C12-C15))/(100*C16))</f>
        <v>5.809580908992404</v>
      </c>
      <c r="D19" s="10" t="s">
        <v>11</v>
      </c>
      <c r="E19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Rederij Wessels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Rederij Wessels b.v.</dc:creator>
  <cp:keywords/>
  <dc:description/>
  <cp:lastModifiedBy>Rederij Wessels b.v.</cp:lastModifiedBy>
  <dcterms:created xsi:type="dcterms:W3CDTF">2001-04-26T09:23:31Z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