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<sst xmlns="http://schemas.openxmlformats.org/spreadsheetml/2006/main" count="69" uniqueCount="55">
  <si>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Расчет балласта</t>
  </si>
  <si>
    <t>в)</t>
  </si>
  <si>
    <t>а)</t>
  </si>
  <si>
    <t xml:space="preserve">        S</t>
  </si>
  <si>
    <t xml:space="preserve">      S</t>
  </si>
  <si>
    <t>Lz</t>
  </si>
  <si>
    <t>X=Lz*d/2LBP</t>
  </si>
  <si>
    <t>где:</t>
  </si>
  <si>
    <t>Lz - длина балластного танка</t>
  </si>
  <si>
    <t>d  - дифферент (trim)</t>
  </si>
  <si>
    <t>LBP - длина между перпендикулярами</t>
  </si>
  <si>
    <t xml:space="preserve"> </t>
  </si>
  <si>
    <t>б) если S&lt; 2X ; тогда  Sp = S*S * LBP/ 2d*Lz</t>
  </si>
  <si>
    <t xml:space="preserve">где: </t>
  </si>
  <si>
    <t>Sp - приведенный замер танка (на ровный киль)</t>
  </si>
  <si>
    <t>по Sp - таблицы - вес балласта в тоннах.</t>
  </si>
  <si>
    <t>SOUNDING CORRECTED (Sc)</t>
  </si>
  <si>
    <t xml:space="preserve">       Sc</t>
  </si>
  <si>
    <t xml:space="preserve">      L</t>
  </si>
  <si>
    <t>a) Sc = S*S * LBP/ 2*d*L</t>
  </si>
  <si>
    <t xml:space="preserve">       L</t>
  </si>
  <si>
    <t xml:space="preserve">     Sc</t>
  </si>
  <si>
    <t xml:space="preserve">        H</t>
  </si>
  <si>
    <t xml:space="preserve">            S</t>
  </si>
  <si>
    <t xml:space="preserve">          i</t>
  </si>
  <si>
    <t>i = Trim(m) * L(m) / LBP</t>
  </si>
  <si>
    <t>Sc = H  -  (H + i - S) / 2*i =</t>
  </si>
  <si>
    <t xml:space="preserve">     = H -   (H+Trim*L/LBP - S)  *  LBP</t>
  </si>
  <si>
    <t xml:space="preserve">          2 * Trim * L</t>
  </si>
  <si>
    <t xml:space="preserve">           Ds</t>
  </si>
  <si>
    <t xml:space="preserve">    Sc</t>
  </si>
  <si>
    <t xml:space="preserve">   S</t>
  </si>
  <si>
    <t xml:space="preserve">        L</t>
  </si>
  <si>
    <t xml:space="preserve"> --</t>
  </si>
  <si>
    <t xml:space="preserve">            +</t>
  </si>
  <si>
    <t>Sounding correction (+; --)</t>
  </si>
  <si>
    <t>c = Trim*L/2*LBP =</t>
  </si>
  <si>
    <t xml:space="preserve">  = Trim*Ds / LBP</t>
  </si>
  <si>
    <t>где : Ds - distans pipe ds middel</t>
  </si>
  <si>
    <t>P</t>
  </si>
  <si>
    <t xml:space="preserve">         M</t>
  </si>
  <si>
    <t xml:space="preserve">                                       в любом случае находим коэффициент-</t>
  </si>
  <si>
    <t>Х</t>
  </si>
  <si>
    <t>TRIM(d)=</t>
  </si>
  <si>
    <t>S</t>
  </si>
  <si>
    <t>ЛЕВЫЙ БОРТ</t>
  </si>
  <si>
    <t>БЦ 2</t>
  </si>
  <si>
    <t>БЦ 3</t>
  </si>
  <si>
    <t>БЦ 4</t>
  </si>
  <si>
    <t>БЦ 5</t>
  </si>
  <si>
    <t>ПРАВЫЙ БОРТ</t>
  </si>
  <si>
    <t>Л/Б</t>
  </si>
  <si>
    <t>Пр/Б</t>
  </si>
  <si>
    <t xml:space="preserve">                         а) если S &gt; 2X ; тогда S - X = Sp </t>
  </si>
  <si>
    <t xml:space="preserve">          ЗАМЕРЫ ТАНКОВ НА РОВНЫЙ КИЛЬ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</si>
</sst>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676275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685800"/>
          <a:ext cx="20478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6</xdr:col>
      <xdr:colOff>676275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29000" y="695325"/>
          <a:ext cx="13620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1</xdr:col>
      <xdr:colOff>66675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752475" y="3619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0</xdr:rowOff>
    </xdr:from>
    <xdr:to>
      <xdr:col>5</xdr:col>
      <xdr:colOff>76200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3505200" y="361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0</xdr:rowOff>
    </xdr:from>
    <xdr:to>
      <xdr:col>0</xdr:col>
      <xdr:colOff>438150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38150" y="6858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4</xdr:row>
      <xdr:rowOff>0</xdr:rowOff>
    </xdr:from>
    <xdr:to>
      <xdr:col>4</xdr:col>
      <xdr:colOff>514350</xdr:colOff>
      <xdr:row>6</xdr:row>
      <xdr:rowOff>152400</xdr:rowOff>
    </xdr:to>
    <xdr:sp>
      <xdr:nvSpPr>
        <xdr:cNvPr id="6" name="Line 7"/>
        <xdr:cNvSpPr>
          <a:spLocks/>
        </xdr:cNvSpPr>
      </xdr:nvSpPr>
      <xdr:spPr>
        <a:xfrm>
          <a:off x="3257550" y="685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9</xdr:col>
      <xdr:colOff>0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>
          <a:off x="4114800" y="5543550"/>
          <a:ext cx="20574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35</xdr:row>
      <xdr:rowOff>0</xdr:rowOff>
    </xdr:from>
    <xdr:to>
      <xdr:col>8</xdr:col>
      <xdr:colOff>0</xdr:colOff>
      <xdr:row>36</xdr:row>
      <xdr:rowOff>152400</xdr:rowOff>
    </xdr:to>
    <xdr:sp>
      <xdr:nvSpPr>
        <xdr:cNvPr id="8" name="Line 9"/>
        <xdr:cNvSpPr>
          <a:spLocks/>
        </xdr:cNvSpPr>
      </xdr:nvSpPr>
      <xdr:spPr>
        <a:xfrm>
          <a:off x="4105275" y="5705475"/>
          <a:ext cx="13811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36</xdr:row>
      <xdr:rowOff>9525</xdr:rowOff>
    </xdr:from>
    <xdr:to>
      <xdr:col>9</xdr:col>
      <xdr:colOff>0</xdr:colOff>
      <xdr:row>36</xdr:row>
      <xdr:rowOff>9525</xdr:rowOff>
    </xdr:to>
    <xdr:sp>
      <xdr:nvSpPr>
        <xdr:cNvPr id="9" name="Line 10"/>
        <xdr:cNvSpPr>
          <a:spLocks/>
        </xdr:cNvSpPr>
      </xdr:nvSpPr>
      <xdr:spPr>
        <a:xfrm>
          <a:off x="4105275" y="58769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400050</xdr:colOff>
      <xdr:row>34</xdr:row>
      <xdr:rowOff>0</xdr:rowOff>
    </xdr:from>
    <xdr:to>
      <xdr:col>5</xdr:col>
      <xdr:colOff>400050</xdr:colOff>
      <xdr:row>36</xdr:row>
      <xdr:rowOff>0</xdr:rowOff>
    </xdr:to>
    <xdr:sp>
      <xdr:nvSpPr>
        <xdr:cNvPr id="10" name="Line 11"/>
        <xdr:cNvSpPr>
          <a:spLocks/>
        </xdr:cNvSpPr>
      </xdr:nvSpPr>
      <xdr:spPr>
        <a:xfrm>
          <a:off x="3829050" y="5543550"/>
          <a:ext cx="0" cy="3238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400050</xdr:colOff>
      <xdr:row>37</xdr:row>
      <xdr:rowOff>0</xdr:rowOff>
    </xdr:from>
    <xdr:to>
      <xdr:col>5</xdr:col>
      <xdr:colOff>400050</xdr:colOff>
      <xdr:row>39</xdr:row>
      <xdr:rowOff>0</xdr:rowOff>
    </xdr:to>
    <xdr:sp>
      <xdr:nvSpPr>
        <xdr:cNvPr id="11" name="Line 12"/>
        <xdr:cNvSpPr>
          <a:spLocks/>
        </xdr:cNvSpPr>
      </xdr:nvSpPr>
      <xdr:spPr>
        <a:xfrm>
          <a:off x="3829050" y="6029325"/>
          <a:ext cx="0" cy="32385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38</xdr:row>
      <xdr:rowOff>0</xdr:rowOff>
    </xdr:from>
    <xdr:to>
      <xdr:col>8</xdr:col>
      <xdr:colOff>676275</xdr:colOff>
      <xdr:row>38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6191250"/>
          <a:ext cx="2057400" cy="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9</xdr:col>
      <xdr:colOff>0</xdr:colOff>
      <xdr:row>43</xdr:row>
      <xdr:rowOff>0</xdr:rowOff>
    </xdr:to>
    <xdr:sp>
      <xdr:nvSpPr>
        <xdr:cNvPr id="13" name="Line 16"/>
        <xdr:cNvSpPr>
          <a:spLocks/>
        </xdr:cNvSpPr>
      </xdr:nvSpPr>
      <xdr:spPr>
        <a:xfrm flipH="1" flipV="1">
          <a:off x="4114800" y="6677025"/>
          <a:ext cx="20574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152400</xdr:rowOff>
    </xdr:from>
    <xdr:to>
      <xdr:col>9</xdr:col>
      <xdr:colOff>0</xdr:colOff>
      <xdr:row>42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4114800" y="6505575"/>
          <a:ext cx="20574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95250</xdr:rowOff>
    </xdr:from>
    <xdr:to>
      <xdr:col>9</xdr:col>
      <xdr:colOff>0</xdr:colOff>
      <xdr:row>42</xdr:row>
      <xdr:rowOff>95250</xdr:rowOff>
    </xdr:to>
    <xdr:sp>
      <xdr:nvSpPr>
        <xdr:cNvPr id="15" name="Line 18"/>
        <xdr:cNvSpPr>
          <a:spLocks/>
        </xdr:cNvSpPr>
      </xdr:nvSpPr>
      <xdr:spPr>
        <a:xfrm>
          <a:off x="4114800" y="693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42</xdr:row>
      <xdr:rowOff>95250</xdr:rowOff>
    </xdr:from>
    <xdr:to>
      <xdr:col>6</xdr:col>
      <xdr:colOff>428625</xdr:colOff>
      <xdr:row>47</xdr:row>
      <xdr:rowOff>0</xdr:rowOff>
    </xdr:to>
    <xdr:sp>
      <xdr:nvSpPr>
        <xdr:cNvPr id="16" name="Line 19"/>
        <xdr:cNvSpPr>
          <a:spLocks/>
        </xdr:cNvSpPr>
      </xdr:nvSpPr>
      <xdr:spPr>
        <a:xfrm>
          <a:off x="4543425" y="6934200"/>
          <a:ext cx="0" cy="714375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41</xdr:row>
      <xdr:rowOff>0</xdr:rowOff>
    </xdr:from>
    <xdr:to>
      <xdr:col>5</xdr:col>
      <xdr:colOff>104775</xdr:colOff>
      <xdr:row>47</xdr:row>
      <xdr:rowOff>0</xdr:rowOff>
    </xdr:to>
    <xdr:sp>
      <xdr:nvSpPr>
        <xdr:cNvPr id="17" name="Line 20"/>
        <xdr:cNvSpPr>
          <a:spLocks/>
        </xdr:cNvSpPr>
      </xdr:nvSpPr>
      <xdr:spPr>
        <a:xfrm>
          <a:off x="3533775" y="6677025"/>
          <a:ext cx="0" cy="97155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42</xdr:row>
      <xdr:rowOff>0</xdr:rowOff>
    </xdr:from>
    <xdr:to>
      <xdr:col>5</xdr:col>
      <xdr:colOff>495300</xdr:colOff>
      <xdr:row>47</xdr:row>
      <xdr:rowOff>0</xdr:rowOff>
    </xdr:to>
    <xdr:sp>
      <xdr:nvSpPr>
        <xdr:cNvPr id="18" name="Line 21"/>
        <xdr:cNvSpPr>
          <a:spLocks/>
        </xdr:cNvSpPr>
      </xdr:nvSpPr>
      <xdr:spPr>
        <a:xfrm>
          <a:off x="3924300" y="6838950"/>
          <a:ext cx="0" cy="809625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40</xdr:row>
      <xdr:rowOff>0</xdr:rowOff>
    </xdr:from>
    <xdr:to>
      <xdr:col>4</xdr:col>
      <xdr:colOff>542925</xdr:colOff>
      <xdr:row>42</xdr:row>
      <xdr:rowOff>0</xdr:rowOff>
    </xdr:to>
    <xdr:sp>
      <xdr:nvSpPr>
        <xdr:cNvPr id="19" name="Line 22"/>
        <xdr:cNvSpPr>
          <a:spLocks/>
        </xdr:cNvSpPr>
      </xdr:nvSpPr>
      <xdr:spPr>
        <a:xfrm>
          <a:off x="3286125" y="6515100"/>
          <a:ext cx="0" cy="32385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20" name="Line 23"/>
        <xdr:cNvSpPr>
          <a:spLocks/>
        </xdr:cNvSpPr>
      </xdr:nvSpPr>
      <xdr:spPr>
        <a:xfrm>
          <a:off x="4114800" y="7810500"/>
          <a:ext cx="2057400" cy="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152400</xdr:rowOff>
    </xdr:from>
    <xdr:to>
      <xdr:col>4</xdr:col>
      <xdr:colOff>333375</xdr:colOff>
      <xdr:row>46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1371600" y="76390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333375</xdr:colOff>
      <xdr:row>51</xdr:row>
      <xdr:rowOff>0</xdr:rowOff>
    </xdr:from>
    <xdr:to>
      <xdr:col>7</xdr:col>
      <xdr:colOff>333375</xdr:colOff>
      <xdr:row>57</xdr:row>
      <xdr:rowOff>104775</xdr:rowOff>
    </xdr:to>
    <xdr:sp>
      <xdr:nvSpPr>
        <xdr:cNvPr id="22" name="Line 25"/>
        <xdr:cNvSpPr>
          <a:spLocks/>
        </xdr:cNvSpPr>
      </xdr:nvSpPr>
      <xdr:spPr>
        <a:xfrm>
          <a:off x="5133975" y="82962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247650</xdr:colOff>
      <xdr:row>50</xdr:row>
      <xdr:rowOff>152400</xdr:rowOff>
    </xdr:from>
    <xdr:to>
      <xdr:col>6</xdr:col>
      <xdr:colOff>247650</xdr:colOff>
      <xdr:row>57</xdr:row>
      <xdr:rowOff>9525</xdr:rowOff>
    </xdr:to>
    <xdr:sp>
      <xdr:nvSpPr>
        <xdr:cNvPr id="23" name="Line 26"/>
        <xdr:cNvSpPr>
          <a:spLocks/>
        </xdr:cNvSpPr>
      </xdr:nvSpPr>
      <xdr:spPr>
        <a:xfrm>
          <a:off x="4362450" y="8286750"/>
          <a:ext cx="0" cy="990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50</xdr:row>
      <xdr:rowOff>152400</xdr:rowOff>
    </xdr:from>
    <xdr:to>
      <xdr:col>7</xdr:col>
      <xdr:colOff>342900</xdr:colOff>
      <xdr:row>50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4381500" y="8286750"/>
          <a:ext cx="762000" cy="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9</xdr:col>
      <xdr:colOff>9525</xdr:colOff>
      <xdr:row>58</xdr:row>
      <xdr:rowOff>0</xdr:rowOff>
    </xdr:to>
    <xdr:sp>
      <xdr:nvSpPr>
        <xdr:cNvPr id="25" name="Line 28"/>
        <xdr:cNvSpPr>
          <a:spLocks/>
        </xdr:cNvSpPr>
      </xdr:nvSpPr>
      <xdr:spPr>
        <a:xfrm>
          <a:off x="4114800" y="9429750"/>
          <a:ext cx="2066925" cy="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26" name="Line 29"/>
        <xdr:cNvSpPr>
          <a:spLocks/>
        </xdr:cNvSpPr>
      </xdr:nvSpPr>
      <xdr:spPr>
        <a:xfrm>
          <a:off x="4114800" y="878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52</xdr:row>
      <xdr:rowOff>123825</xdr:rowOff>
    </xdr:from>
    <xdr:to>
      <xdr:col>9</xdr:col>
      <xdr:colOff>0</xdr:colOff>
      <xdr:row>55</xdr:row>
      <xdr:rowOff>9525</xdr:rowOff>
    </xdr:to>
    <xdr:sp>
      <xdr:nvSpPr>
        <xdr:cNvPr id="27" name="Line 30"/>
        <xdr:cNvSpPr>
          <a:spLocks/>
        </xdr:cNvSpPr>
      </xdr:nvSpPr>
      <xdr:spPr>
        <a:xfrm flipH="1" flipV="1">
          <a:off x="4105275" y="8582025"/>
          <a:ext cx="206692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53</xdr:row>
      <xdr:rowOff>9525</xdr:rowOff>
    </xdr:from>
    <xdr:to>
      <xdr:col>6</xdr:col>
      <xdr:colOff>247650</xdr:colOff>
      <xdr:row>53</xdr:row>
      <xdr:rowOff>9525</xdr:rowOff>
    </xdr:to>
    <xdr:sp>
      <xdr:nvSpPr>
        <xdr:cNvPr id="28" name="Line 31"/>
        <xdr:cNvSpPr>
          <a:spLocks/>
        </xdr:cNvSpPr>
      </xdr:nvSpPr>
      <xdr:spPr>
        <a:xfrm flipH="1">
          <a:off x="3714750" y="8629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57</xdr:row>
      <xdr:rowOff>0</xdr:rowOff>
    </xdr:from>
    <xdr:to>
      <xdr:col>6</xdr:col>
      <xdr:colOff>247650</xdr:colOff>
      <xdr:row>57</xdr:row>
      <xdr:rowOff>0</xdr:rowOff>
    </xdr:to>
    <xdr:sp>
      <xdr:nvSpPr>
        <xdr:cNvPr id="29" name="Line 32"/>
        <xdr:cNvSpPr>
          <a:spLocks/>
        </xdr:cNvSpPr>
      </xdr:nvSpPr>
      <xdr:spPr>
        <a:xfrm flipH="1">
          <a:off x="3695700" y="9267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53</xdr:row>
      <xdr:rowOff>0</xdr:rowOff>
    </xdr:from>
    <xdr:to>
      <xdr:col>5</xdr:col>
      <xdr:colOff>285750</xdr:colOff>
      <xdr:row>57</xdr:row>
      <xdr:rowOff>0</xdr:rowOff>
    </xdr:to>
    <xdr:sp>
      <xdr:nvSpPr>
        <xdr:cNvPr id="30" name="Line 33"/>
        <xdr:cNvSpPr>
          <a:spLocks/>
        </xdr:cNvSpPr>
      </xdr:nvSpPr>
      <xdr:spPr>
        <a:xfrm>
          <a:off x="3714750" y="8620125"/>
          <a:ext cx="0" cy="647700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54</xdr:row>
      <xdr:rowOff>0</xdr:rowOff>
    </xdr:from>
    <xdr:to>
      <xdr:col>9</xdr:col>
      <xdr:colOff>180975</xdr:colOff>
      <xdr:row>57</xdr:row>
      <xdr:rowOff>0</xdr:rowOff>
    </xdr:to>
    <xdr:sp>
      <xdr:nvSpPr>
        <xdr:cNvPr id="31" name="Line 34"/>
        <xdr:cNvSpPr>
          <a:spLocks/>
        </xdr:cNvSpPr>
      </xdr:nvSpPr>
      <xdr:spPr>
        <a:xfrm>
          <a:off x="6353175" y="8782050"/>
          <a:ext cx="0" cy="485775"/>
        </a:xfrm>
        <a:prstGeom prst="line">
          <a:avLst/>
        </a:prstGeom>
        <a:noFill/>
        <a:ln w="9525" cmpd="sng">
          <a:solidFill>
            <a:srgbClr val="FF00FF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53</xdr:row>
      <xdr:rowOff>38100</xdr:rowOff>
    </xdr:from>
    <xdr:to>
      <xdr:col>6</xdr:col>
      <xdr:colOff>180975</xdr:colOff>
      <xdr:row>54</xdr:row>
      <xdr:rowOff>0</xdr:rowOff>
    </xdr:to>
    <xdr:sp>
      <xdr:nvSpPr>
        <xdr:cNvPr id="32" name="AutoShape 35"/>
        <xdr:cNvSpPr>
          <a:spLocks/>
        </xdr:cNvSpPr>
      </xdr:nvSpPr>
      <xdr:spPr>
        <a:xfrm>
          <a:off x="4143375" y="8658225"/>
          <a:ext cx="15240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54</xdr:row>
      <xdr:rowOff>28575</xdr:rowOff>
    </xdr:from>
    <xdr:to>
      <xdr:col>8</xdr:col>
      <xdr:colOff>676275</xdr:colOff>
      <xdr:row>54</xdr:row>
      <xdr:rowOff>152400</xdr:rowOff>
    </xdr:to>
    <xdr:sp>
      <xdr:nvSpPr>
        <xdr:cNvPr id="33" name="AutoShape 36"/>
        <xdr:cNvSpPr>
          <a:spLocks/>
        </xdr:cNvSpPr>
      </xdr:nvSpPr>
      <xdr:spPr>
        <a:xfrm>
          <a:off x="6010275" y="8810625"/>
          <a:ext cx="15240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12</xdr:col>
      <xdr:colOff>0</xdr:colOff>
      <xdr:row>14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4800600" y="1657350"/>
          <a:ext cx="3429000" cy="6477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12</xdr:col>
      <xdr:colOff>0</xdr:colOff>
      <xdr:row>13</xdr:row>
      <xdr:rowOff>9525</xdr:rowOff>
    </xdr:to>
    <xdr:sp>
      <xdr:nvSpPr>
        <xdr:cNvPr id="35" name="Line 38"/>
        <xdr:cNvSpPr>
          <a:spLocks/>
        </xdr:cNvSpPr>
      </xdr:nvSpPr>
      <xdr:spPr>
        <a:xfrm>
          <a:off x="4800600" y="215265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36" name="Line 39"/>
        <xdr:cNvSpPr>
          <a:spLocks/>
        </xdr:cNvSpPr>
      </xdr:nvSpPr>
      <xdr:spPr>
        <a:xfrm>
          <a:off x="4800600" y="262890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14</xdr:row>
      <xdr:rowOff>0</xdr:rowOff>
    </xdr:to>
    <xdr:sp>
      <xdr:nvSpPr>
        <xdr:cNvPr id="37" name="Line 40"/>
        <xdr:cNvSpPr>
          <a:spLocks/>
        </xdr:cNvSpPr>
      </xdr:nvSpPr>
      <xdr:spPr>
        <a:xfrm>
          <a:off x="6172200" y="1657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14</xdr:row>
      <xdr:rowOff>0</xdr:rowOff>
    </xdr:to>
    <xdr:sp>
      <xdr:nvSpPr>
        <xdr:cNvPr id="38" name="Line 41"/>
        <xdr:cNvSpPr>
          <a:spLocks/>
        </xdr:cNvSpPr>
      </xdr:nvSpPr>
      <xdr:spPr>
        <a:xfrm>
          <a:off x="6858000" y="1657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14</xdr:row>
      <xdr:rowOff>0</xdr:rowOff>
    </xdr:to>
    <xdr:sp>
      <xdr:nvSpPr>
        <xdr:cNvPr id="39" name="Line 42"/>
        <xdr:cNvSpPr>
          <a:spLocks/>
        </xdr:cNvSpPr>
      </xdr:nvSpPr>
      <xdr:spPr>
        <a:xfrm>
          <a:off x="7543800" y="1657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9</xdr:col>
      <xdr:colOff>0</xdr:colOff>
      <xdr:row>19</xdr:row>
      <xdr:rowOff>9525</xdr:rowOff>
    </xdr:to>
    <xdr:sp>
      <xdr:nvSpPr>
        <xdr:cNvPr id="40" name="Line 43"/>
        <xdr:cNvSpPr>
          <a:spLocks/>
        </xdr:cNvSpPr>
      </xdr:nvSpPr>
      <xdr:spPr>
        <a:xfrm>
          <a:off x="6172200" y="24765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41" name="Line 45"/>
        <xdr:cNvSpPr>
          <a:spLocks/>
        </xdr:cNvSpPr>
      </xdr:nvSpPr>
      <xdr:spPr>
        <a:xfrm>
          <a:off x="4800600" y="198120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12</xdr:col>
      <xdr:colOff>0</xdr:colOff>
      <xdr:row>18</xdr:row>
      <xdr:rowOff>9525</xdr:rowOff>
    </xdr:to>
    <xdr:sp>
      <xdr:nvSpPr>
        <xdr:cNvPr id="42" name="Line 46"/>
        <xdr:cNvSpPr>
          <a:spLocks/>
        </xdr:cNvSpPr>
      </xdr:nvSpPr>
      <xdr:spPr>
        <a:xfrm>
          <a:off x="4800600" y="29622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0</xdr:colOff>
      <xdr:row>19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4800600" y="2466975"/>
          <a:ext cx="3429000" cy="6477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44" name="Line 48"/>
        <xdr:cNvSpPr>
          <a:spLocks/>
        </xdr:cNvSpPr>
      </xdr:nvSpPr>
      <xdr:spPr>
        <a:xfrm>
          <a:off x="4800600" y="27908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5" name="Line 49"/>
        <xdr:cNvSpPr>
          <a:spLocks/>
        </xdr:cNvSpPr>
      </xdr:nvSpPr>
      <xdr:spPr>
        <a:xfrm>
          <a:off x="4800600" y="18192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46" name="Line 50"/>
        <xdr:cNvSpPr>
          <a:spLocks/>
        </xdr:cNvSpPr>
      </xdr:nvSpPr>
      <xdr:spPr>
        <a:xfrm>
          <a:off x="5486400" y="1657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19</xdr:row>
      <xdr:rowOff>0</xdr:rowOff>
    </xdr:to>
    <xdr:sp>
      <xdr:nvSpPr>
        <xdr:cNvPr id="47" name="Line 51"/>
        <xdr:cNvSpPr>
          <a:spLocks/>
        </xdr:cNvSpPr>
      </xdr:nvSpPr>
      <xdr:spPr>
        <a:xfrm>
          <a:off x="6858000" y="24669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19</xdr:row>
      <xdr:rowOff>0</xdr:rowOff>
    </xdr:to>
    <xdr:sp>
      <xdr:nvSpPr>
        <xdr:cNvPr id="48" name="Line 52"/>
        <xdr:cNvSpPr>
          <a:spLocks/>
        </xdr:cNvSpPr>
      </xdr:nvSpPr>
      <xdr:spPr>
        <a:xfrm>
          <a:off x="7543800" y="24669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19</xdr:row>
      <xdr:rowOff>0</xdr:rowOff>
    </xdr:to>
    <xdr:sp>
      <xdr:nvSpPr>
        <xdr:cNvPr id="49" name="Line 53"/>
        <xdr:cNvSpPr>
          <a:spLocks/>
        </xdr:cNvSpPr>
      </xdr:nvSpPr>
      <xdr:spPr>
        <a:xfrm>
          <a:off x="5486400" y="24669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0</xdr:colOff>
      <xdr:row>23</xdr:row>
      <xdr:rowOff>9525</xdr:rowOff>
    </xdr:to>
    <xdr:sp>
      <xdr:nvSpPr>
        <xdr:cNvPr id="50" name="Rectangle 54"/>
        <xdr:cNvSpPr>
          <a:spLocks/>
        </xdr:cNvSpPr>
      </xdr:nvSpPr>
      <xdr:spPr>
        <a:xfrm>
          <a:off x="4800600" y="3276600"/>
          <a:ext cx="3429000" cy="4953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12</xdr:col>
      <xdr:colOff>0</xdr:colOff>
      <xdr:row>22</xdr:row>
      <xdr:rowOff>0</xdr:rowOff>
    </xdr:to>
    <xdr:sp>
      <xdr:nvSpPr>
        <xdr:cNvPr id="51" name="Rectangle 55"/>
        <xdr:cNvSpPr>
          <a:spLocks/>
        </xdr:cNvSpPr>
      </xdr:nvSpPr>
      <xdr:spPr>
        <a:xfrm>
          <a:off x="4810125" y="3438525"/>
          <a:ext cx="34194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9525</xdr:rowOff>
    </xdr:from>
    <xdr:to>
      <xdr:col>11</xdr:col>
      <xdr:colOff>0</xdr:colOff>
      <xdr:row>23</xdr:row>
      <xdr:rowOff>0</xdr:rowOff>
    </xdr:to>
    <xdr:sp>
      <xdr:nvSpPr>
        <xdr:cNvPr id="52" name="Rectangle 56"/>
        <xdr:cNvSpPr>
          <a:spLocks/>
        </xdr:cNvSpPr>
      </xdr:nvSpPr>
      <xdr:spPr>
        <a:xfrm>
          <a:off x="6858000" y="3286125"/>
          <a:ext cx="6858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9525</xdr:rowOff>
    </xdr:from>
    <xdr:to>
      <xdr:col>9</xdr:col>
      <xdr:colOff>0</xdr:colOff>
      <xdr:row>23</xdr:row>
      <xdr:rowOff>0</xdr:rowOff>
    </xdr:to>
    <xdr:sp>
      <xdr:nvSpPr>
        <xdr:cNvPr id="53" name="Rectangle 57"/>
        <xdr:cNvSpPr>
          <a:spLocks/>
        </xdr:cNvSpPr>
      </xdr:nvSpPr>
      <xdr:spPr>
        <a:xfrm>
          <a:off x="5486400" y="3286125"/>
          <a:ext cx="6858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10</xdr:col>
      <xdr:colOff>0</xdr:colOff>
      <xdr:row>8</xdr:row>
      <xdr:rowOff>0</xdr:rowOff>
    </xdr:to>
    <xdr:sp>
      <xdr:nvSpPr>
        <xdr:cNvPr id="54" name="Rectangle 58"/>
        <xdr:cNvSpPr>
          <a:spLocks/>
        </xdr:cNvSpPr>
      </xdr:nvSpPr>
      <xdr:spPr>
        <a:xfrm>
          <a:off x="5486400" y="1171575"/>
          <a:ext cx="1371600" cy="161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E8">
      <selection activeCell="M15" sqref="M15"/>
    </sheetView>
  </sheetViews>
  <sheetFormatPr defaultColWidth="9.00390625" defaultRowHeight="12.75"/>
  <sheetData>
    <row r="1" ht="15.75">
      <c r="B1" s="38" t="s">
        <v>0</v>
      </c>
    </row>
    <row r="3" spans="1:8" ht="12.75">
      <c r="A3" s="1" t="s">
        <v>2</v>
      </c>
      <c r="B3" s="13"/>
      <c r="C3" s="14"/>
      <c r="D3" s="15"/>
      <c r="E3" s="1" t="s">
        <v>1</v>
      </c>
      <c r="F3" s="13"/>
      <c r="G3" s="14"/>
      <c r="H3" s="15"/>
    </row>
    <row r="4" spans="2:8" ht="12.75">
      <c r="B4" s="16"/>
      <c r="C4" s="17"/>
      <c r="D4" s="18"/>
      <c r="F4" s="16"/>
      <c r="G4" s="17"/>
      <c r="H4" s="18"/>
    </row>
    <row r="5" spans="2:8" ht="12.75">
      <c r="B5" s="16"/>
      <c r="C5" s="17"/>
      <c r="D5" s="18"/>
      <c r="F5" s="16"/>
      <c r="G5" s="17"/>
      <c r="H5" s="18"/>
    </row>
    <row r="6" spans="1:8" ht="12.75">
      <c r="A6" s="22" t="s">
        <v>4</v>
      </c>
      <c r="B6" s="16"/>
      <c r="C6" s="17"/>
      <c r="D6" s="18"/>
      <c r="E6" s="22" t="s">
        <v>3</v>
      </c>
      <c r="F6" s="16"/>
      <c r="G6" s="17"/>
      <c r="H6" s="18"/>
    </row>
    <row r="7" spans="2:12" ht="12.75">
      <c r="B7" s="19"/>
      <c r="C7" s="20"/>
      <c r="D7" s="21"/>
      <c r="F7" s="19"/>
      <c r="G7" s="20"/>
      <c r="H7" s="21"/>
      <c r="L7" s="10"/>
    </row>
    <row r="8" spans="3:10" ht="12.75">
      <c r="C8" s="23" t="s">
        <v>5</v>
      </c>
      <c r="G8" s="23" t="s">
        <v>5</v>
      </c>
      <c r="I8" s="11" t="s">
        <v>43</v>
      </c>
      <c r="J8" s="12">
        <v>1.5</v>
      </c>
    </row>
    <row r="9" spans="3:10" ht="12.75">
      <c r="C9" s="23"/>
      <c r="G9" s="23"/>
      <c r="I9" s="36"/>
      <c r="J9" s="37"/>
    </row>
    <row r="10" spans="4:10" ht="12.75">
      <c r="D10" t="s">
        <v>11</v>
      </c>
      <c r="J10" s="5" t="s">
        <v>45</v>
      </c>
    </row>
    <row r="11" spans="8:17" ht="12.75">
      <c r="H11" s="6"/>
      <c r="I11" s="7" t="s">
        <v>46</v>
      </c>
      <c r="J11" s="7" t="s">
        <v>47</v>
      </c>
      <c r="K11" s="7" t="s">
        <v>48</v>
      </c>
      <c r="L11" s="7" t="s">
        <v>49</v>
      </c>
      <c r="M11" s="10"/>
      <c r="N11" s="10"/>
      <c r="O11" s="10"/>
      <c r="P11" s="10"/>
      <c r="Q11" s="10"/>
    </row>
    <row r="12" spans="8:12" ht="12.75">
      <c r="H12" s="7" t="s">
        <v>5</v>
      </c>
      <c r="I12" s="7">
        <v>17.6</v>
      </c>
      <c r="J12" s="7">
        <v>22</v>
      </c>
      <c r="K12" s="7">
        <v>22</v>
      </c>
      <c r="L12" s="7">
        <v>15.4</v>
      </c>
    </row>
    <row r="13" spans="8:12" ht="12.75">
      <c r="H13" s="8" t="s">
        <v>44</v>
      </c>
      <c r="I13" s="8">
        <v>0.1</v>
      </c>
      <c r="J13" s="8">
        <v>0.15</v>
      </c>
      <c r="K13" s="8">
        <v>0.07</v>
      </c>
      <c r="L13" s="8">
        <v>0.08</v>
      </c>
    </row>
    <row r="14" spans="2:12" ht="12.75">
      <c r="B14" s="5" t="s">
        <v>41</v>
      </c>
      <c r="C14" s="2"/>
      <c r="D14" s="2"/>
      <c r="E14" s="2"/>
      <c r="F14" s="5" t="s">
        <v>6</v>
      </c>
      <c r="G14" s="2"/>
      <c r="H14" s="7" t="s">
        <v>42</v>
      </c>
      <c r="I14" s="9">
        <f>J8*I12/225</f>
        <v>0.11733333333333335</v>
      </c>
      <c r="J14" s="9">
        <f>J12*J8/225</f>
        <v>0.14666666666666667</v>
      </c>
      <c r="K14" s="9">
        <f>K12*J8/225</f>
        <v>0.14666666666666667</v>
      </c>
      <c r="L14" s="9">
        <f>L12*J8/225</f>
        <v>0.10266666666666667</v>
      </c>
    </row>
    <row r="15" spans="2:10" ht="12.75">
      <c r="B15" s="2"/>
      <c r="C15" s="2"/>
      <c r="D15" s="2"/>
      <c r="E15" s="2"/>
      <c r="F15" s="2"/>
      <c r="G15" s="2"/>
      <c r="H15" s="2"/>
      <c r="I15" s="2"/>
      <c r="J15" s="5" t="s">
        <v>50</v>
      </c>
    </row>
    <row r="16" spans="2:12" ht="12.75">
      <c r="B16" s="2" t="s">
        <v>7</v>
      </c>
      <c r="C16" s="2" t="s">
        <v>8</v>
      </c>
      <c r="D16" s="2"/>
      <c r="E16" s="2"/>
      <c r="F16" s="2"/>
      <c r="G16" s="2"/>
      <c r="H16" s="6"/>
      <c r="I16" s="7" t="s">
        <v>46</v>
      </c>
      <c r="J16" s="7" t="s">
        <v>47</v>
      </c>
      <c r="K16" s="7" t="s">
        <v>48</v>
      </c>
      <c r="L16" s="7" t="s">
        <v>49</v>
      </c>
    </row>
    <row r="17" spans="2:14" ht="12.75">
      <c r="B17" s="2"/>
      <c r="C17" s="2" t="s">
        <v>9</v>
      </c>
      <c r="D17" s="2"/>
      <c r="E17" s="2"/>
      <c r="F17" s="2"/>
      <c r="G17" s="2"/>
      <c r="H17" s="7" t="s">
        <v>5</v>
      </c>
      <c r="I17" s="7">
        <v>17.6</v>
      </c>
      <c r="J17" s="7">
        <v>22</v>
      </c>
      <c r="K17" s="7">
        <v>22</v>
      </c>
      <c r="L17" s="7">
        <v>15.4</v>
      </c>
      <c r="N17" s="35"/>
    </row>
    <row r="18" spans="2:12" ht="12.75">
      <c r="B18" s="2"/>
      <c r="C18" s="2" t="s">
        <v>10</v>
      </c>
      <c r="D18" s="2"/>
      <c r="E18" s="2"/>
      <c r="F18" s="2"/>
      <c r="G18" s="2"/>
      <c r="H18" s="8" t="s">
        <v>44</v>
      </c>
      <c r="I18" s="8">
        <v>0.05</v>
      </c>
      <c r="J18" s="8">
        <v>0.03</v>
      </c>
      <c r="K18" s="8">
        <v>0.07</v>
      </c>
      <c r="L18" s="8">
        <v>0.05</v>
      </c>
    </row>
    <row r="19" spans="2:12" ht="12.75">
      <c r="B19" s="2"/>
      <c r="C19" s="2"/>
      <c r="D19" s="2"/>
      <c r="E19" s="2"/>
      <c r="F19" s="2"/>
      <c r="G19" s="2"/>
      <c r="H19" s="7" t="s">
        <v>42</v>
      </c>
      <c r="I19" s="9">
        <f>J8*I17/225</f>
        <v>0.11733333333333335</v>
      </c>
      <c r="J19" s="9">
        <f>J17*J8/225</f>
        <v>0.14666666666666667</v>
      </c>
      <c r="K19" s="9">
        <f>K17*J8/225</f>
        <v>0.14666666666666667</v>
      </c>
      <c r="L19" s="9">
        <f>L17*J8/225</f>
        <v>0.10266666666666667</v>
      </c>
    </row>
    <row r="20" spans="2:10" ht="12.75">
      <c r="B20" s="2" t="s">
        <v>11</v>
      </c>
      <c r="C20" s="2"/>
      <c r="D20" s="2"/>
      <c r="E20" s="2"/>
      <c r="F20" s="2"/>
      <c r="G20" s="2"/>
      <c r="H20" s="4" t="s">
        <v>54</v>
      </c>
      <c r="I20" s="2"/>
      <c r="J20" s="2"/>
    </row>
    <row r="21" spans="2:12" ht="12.75">
      <c r="B21" s="2"/>
      <c r="C21" s="2"/>
      <c r="D21" s="2"/>
      <c r="E21" s="2"/>
      <c r="F21" s="2"/>
      <c r="G21" s="2"/>
      <c r="H21" s="6"/>
      <c r="I21" s="7" t="s">
        <v>46</v>
      </c>
      <c r="J21" s="7" t="s">
        <v>47</v>
      </c>
      <c r="K21" s="7" t="s">
        <v>48</v>
      </c>
      <c r="L21" s="7" t="s">
        <v>49</v>
      </c>
    </row>
    <row r="22" spans="2:12" ht="12.75">
      <c r="B22" s="4" t="s">
        <v>53</v>
      </c>
      <c r="C22" s="2"/>
      <c r="D22" s="2"/>
      <c r="E22" s="2"/>
      <c r="F22" s="2"/>
      <c r="G22" s="2"/>
      <c r="H22" s="7" t="s">
        <v>51</v>
      </c>
      <c r="I22" s="9">
        <f>IF(I13&gt;2*I14,I13-I14,I13*I13*112.5/(2*J8*I12))</f>
        <v>0.021306818181818184</v>
      </c>
      <c r="J22" s="9">
        <f>IF(J13&gt;2*J14,J13-J14,J13*J13*112.5/(2*J8*J12))</f>
        <v>0.03835227272727273</v>
      </c>
      <c r="K22" s="9">
        <f>IF(K13&gt;2*K14,K13-K14,K13*K13*112.5/(2*J8*K12))</f>
        <v>0.008352272727272729</v>
      </c>
      <c r="L22" s="9">
        <f>IF(L13&gt;2*L14,L13-L14,L13*L13*112.5/(2*J8*L12))</f>
        <v>0.015584415584415586</v>
      </c>
    </row>
    <row r="23" spans="2:12" ht="12.75">
      <c r="B23" s="2"/>
      <c r="C23" s="2"/>
      <c r="D23" s="2"/>
      <c r="E23" s="2"/>
      <c r="F23" s="2"/>
      <c r="G23" s="2"/>
      <c r="H23" s="7" t="s">
        <v>52</v>
      </c>
      <c r="I23" s="9">
        <f>IF(I18&gt;2*I19,I18-I19,I18*I18*112.5/(2*J8*I17))</f>
        <v>0.005326704545454546</v>
      </c>
      <c r="J23" s="9">
        <f>IF(J18&gt;2*J19,J18-J19,J18*J18*112.5/(2*J8*J17))</f>
        <v>0.001534090909090909</v>
      </c>
      <c r="K23" s="9">
        <f>IF(K18&gt;2*K19,K18-K19,K18*K18*112.5/(2*J8*K17))</f>
        <v>0.008352272727272729</v>
      </c>
      <c r="L23" s="9">
        <f>IF(L18&gt;2*L19,L18-L19,L18*L18*112.5/(2*J8*L17))</f>
        <v>0.006087662337662339</v>
      </c>
    </row>
    <row r="24" spans="2:9" ht="12.75">
      <c r="B24" s="2"/>
      <c r="C24" s="2" t="s">
        <v>12</v>
      </c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1" t="s">
        <v>13</v>
      </c>
      <c r="D26" s="2" t="s">
        <v>14</v>
      </c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 t="s">
        <v>15</v>
      </c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 t="s">
        <v>16</v>
      </c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9" ht="12.75">
      <c r="B33" s="2"/>
      <c r="C33" s="2"/>
      <c r="D33" s="2"/>
      <c r="E33" s="2"/>
      <c r="F33" s="2"/>
      <c r="G33" s="24"/>
      <c r="H33" s="25"/>
      <c r="I33" s="26"/>
    </row>
    <row r="34" spans="2:9" ht="12.75">
      <c r="B34" s="2" t="s">
        <v>19</v>
      </c>
      <c r="C34" s="2"/>
      <c r="D34" s="2"/>
      <c r="E34" s="2"/>
      <c r="F34" s="2"/>
      <c r="G34" s="27"/>
      <c r="H34" s="28"/>
      <c r="I34" s="29"/>
    </row>
    <row r="35" spans="2:9" ht="12.75">
      <c r="B35" s="2"/>
      <c r="C35" s="2"/>
      <c r="D35" s="2"/>
      <c r="E35" s="2"/>
      <c r="F35" s="2"/>
      <c r="G35" s="27"/>
      <c r="H35" s="28"/>
      <c r="I35" s="29"/>
    </row>
    <row r="36" spans="2:9" ht="12.75">
      <c r="B36" s="2"/>
      <c r="C36" s="2"/>
      <c r="D36" s="2"/>
      <c r="E36" s="2"/>
      <c r="F36" s="2"/>
      <c r="G36" s="27"/>
      <c r="H36" s="28"/>
      <c r="I36" s="29"/>
    </row>
    <row r="37" spans="2:9" ht="12.75">
      <c r="B37" s="2"/>
      <c r="C37" s="2"/>
      <c r="D37" s="2"/>
      <c r="E37" s="2"/>
      <c r="F37" s="22" t="s">
        <v>17</v>
      </c>
      <c r="G37" s="30"/>
      <c r="H37" s="31"/>
      <c r="I37" s="32"/>
    </row>
    <row r="38" spans="2:9" ht="12.75">
      <c r="B38" s="2"/>
      <c r="C38" s="2"/>
      <c r="D38" s="2"/>
      <c r="E38" s="2"/>
      <c r="F38" s="2"/>
      <c r="G38" s="2"/>
      <c r="H38" s="22" t="s">
        <v>18</v>
      </c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33"/>
      <c r="H40" s="33"/>
      <c r="I40" s="33"/>
    </row>
    <row r="41" spans="2:9" ht="12.75">
      <c r="B41" s="2"/>
      <c r="C41" s="2"/>
      <c r="D41" s="2"/>
      <c r="E41" s="22" t="s">
        <v>24</v>
      </c>
      <c r="F41" s="2"/>
      <c r="G41" s="33"/>
      <c r="H41" s="33"/>
      <c r="I41" s="33"/>
    </row>
    <row r="42" spans="2:9" ht="12.75">
      <c r="B42" s="2"/>
      <c r="C42" s="2"/>
      <c r="D42" s="2"/>
      <c r="E42" s="2"/>
      <c r="F42" s="2"/>
      <c r="G42" s="33"/>
      <c r="H42" s="33"/>
      <c r="I42" s="33"/>
    </row>
    <row r="43" spans="2:9" ht="12.75">
      <c r="B43" s="2" t="s">
        <v>25</v>
      </c>
      <c r="C43" s="2"/>
      <c r="D43" s="2"/>
      <c r="E43" s="2"/>
      <c r="F43" s="2"/>
      <c r="G43" s="24"/>
      <c r="H43" s="25"/>
      <c r="I43" s="26"/>
    </row>
    <row r="44" spans="2:9" ht="12.75">
      <c r="B44" s="2"/>
      <c r="C44" s="3">
        <v>2</v>
      </c>
      <c r="D44" s="2"/>
      <c r="E44" s="2"/>
      <c r="F44" s="2"/>
      <c r="G44" s="27"/>
      <c r="H44" s="28"/>
      <c r="I44" s="29"/>
    </row>
    <row r="45" spans="2:9" ht="12.75">
      <c r="B45" s="2" t="s">
        <v>26</v>
      </c>
      <c r="C45" s="2"/>
      <c r="D45" s="2"/>
      <c r="E45" s="22" t="s">
        <v>23</v>
      </c>
      <c r="F45" s="22" t="s">
        <v>22</v>
      </c>
      <c r="G45" s="34" t="s">
        <v>21</v>
      </c>
      <c r="H45" s="28"/>
      <c r="I45" s="29"/>
    </row>
    <row r="46" spans="2:9" ht="12.75">
      <c r="B46" s="2"/>
      <c r="C46" s="2"/>
      <c r="D46" s="3">
        <v>2</v>
      </c>
      <c r="E46" s="2"/>
      <c r="F46" s="2"/>
      <c r="G46" s="27"/>
      <c r="H46" s="28"/>
      <c r="I46" s="29"/>
    </row>
    <row r="47" spans="2:9" ht="12.75">
      <c r="B47" s="2" t="s">
        <v>27</v>
      </c>
      <c r="C47" s="2"/>
      <c r="D47" s="2"/>
      <c r="E47" s="2"/>
      <c r="F47" s="2"/>
      <c r="G47" s="30"/>
      <c r="H47" s="31"/>
      <c r="I47" s="32"/>
    </row>
    <row r="48" spans="2:9" ht="12.75">
      <c r="B48" s="2"/>
      <c r="C48" s="2" t="s">
        <v>28</v>
      </c>
      <c r="D48" s="2"/>
      <c r="E48" s="2"/>
      <c r="F48" s="2"/>
      <c r="G48" s="2"/>
      <c r="H48" s="22" t="s">
        <v>20</v>
      </c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 t="s">
        <v>35</v>
      </c>
      <c r="C51" s="2"/>
      <c r="D51" s="2"/>
      <c r="E51" s="2"/>
      <c r="F51" s="2"/>
      <c r="G51" s="22" t="s">
        <v>29</v>
      </c>
      <c r="H51" s="2"/>
      <c r="I51" s="2"/>
    </row>
    <row r="52" spans="2:9" ht="12.75">
      <c r="B52" s="2"/>
      <c r="C52" s="2"/>
      <c r="D52" s="2"/>
      <c r="E52" s="2"/>
      <c r="F52" s="2"/>
      <c r="G52" s="22" t="s">
        <v>39</v>
      </c>
      <c r="H52" s="22" t="s">
        <v>40</v>
      </c>
      <c r="I52" s="2"/>
    </row>
    <row r="53" spans="2:9" ht="12.75">
      <c r="B53" s="2" t="s">
        <v>36</v>
      </c>
      <c r="C53" s="2"/>
      <c r="D53" s="2"/>
      <c r="E53" s="2"/>
      <c r="F53" s="2"/>
      <c r="G53" s="24"/>
      <c r="H53" s="25"/>
      <c r="I53" s="26"/>
    </row>
    <row r="54" spans="2:9" ht="12.75">
      <c r="B54" s="2"/>
      <c r="C54" s="2"/>
      <c r="D54" s="2"/>
      <c r="E54" s="2"/>
      <c r="F54" s="2"/>
      <c r="G54" s="27" t="s">
        <v>33</v>
      </c>
      <c r="H54" s="28"/>
      <c r="I54" s="29"/>
    </row>
    <row r="55" spans="2:9" ht="12.75">
      <c r="B55" s="2" t="s">
        <v>37</v>
      </c>
      <c r="C55" s="2"/>
      <c r="D55" s="2"/>
      <c r="E55" s="2"/>
      <c r="F55" s="22" t="s">
        <v>31</v>
      </c>
      <c r="G55" s="27"/>
      <c r="H55" s="28"/>
      <c r="I55" s="29" t="s">
        <v>34</v>
      </c>
    </row>
    <row r="56" spans="2:10" ht="12.75">
      <c r="B56" s="2"/>
      <c r="C56" s="2"/>
      <c r="D56" s="2"/>
      <c r="E56" s="2"/>
      <c r="F56" s="2"/>
      <c r="G56" s="27"/>
      <c r="H56" s="28"/>
      <c r="I56" s="29"/>
      <c r="J56" s="22" t="s">
        <v>30</v>
      </c>
    </row>
    <row r="57" spans="2:9" ht="12.75">
      <c r="B57" s="2" t="s">
        <v>38</v>
      </c>
      <c r="C57" s="2"/>
      <c r="D57" s="2"/>
      <c r="E57" s="2"/>
      <c r="F57" s="2"/>
      <c r="G57" s="30"/>
      <c r="H57" s="31"/>
      <c r="I57" s="32"/>
    </row>
    <row r="58" spans="2:9" ht="12.75">
      <c r="B58" s="2"/>
      <c r="C58" s="2"/>
      <c r="D58" s="2"/>
      <c r="E58" s="2"/>
      <c r="F58" s="2"/>
      <c r="G58" s="2"/>
      <c r="H58" s="22" t="s">
        <v>32</v>
      </c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</sheetData>
  <printOptions/>
  <pageMargins left="1.07" right="0.28" top="0.66" bottom="0.67" header="0.35" footer="0.33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FLOT</dc:creator>
  <cp:keywords/>
  <dc:description/>
  <cp:lastModifiedBy>FLOT</cp:lastModifiedBy>
  <cp:lastPrinted>2001-02-05T11:04:14Z</cp:lastPrinted>
  <dcterms:created xsi:type="dcterms:W3CDTF">2001-02-04T09:06:10Z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